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50" activeTab="1"/>
  </bookViews>
  <sheets>
    <sheet name="Table" sheetId="1" r:id="rId1"/>
    <sheet name="PivotTables" sheetId="2" r:id="rId2"/>
  </sheets>
  <definedNames>
    <definedName name="_xlnm._FilterDatabase" localSheetId="0" hidden="1">Table!$A$1:$K$29</definedName>
  </definedNames>
  <calcPr calcId="145621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/>
  <c r="I3" i="1"/>
  <c r="I27" i="1"/>
  <c r="I5" i="1"/>
  <c r="I25" i="1"/>
  <c r="I15" i="1"/>
  <c r="I11" i="1"/>
  <c r="I13" i="1"/>
  <c r="I16" i="1"/>
  <c r="I22" i="1"/>
  <c r="I4" i="1"/>
  <c r="I20" i="1"/>
  <c r="I24" i="1"/>
  <c r="I17" i="1"/>
  <c r="I28" i="1"/>
  <c r="I19" i="1"/>
  <c r="I12" i="1"/>
  <c r="I14" i="1"/>
  <c r="I29" i="1"/>
  <c r="I7" i="1"/>
  <c r="I6" i="1"/>
  <c r="I18" i="1"/>
  <c r="I8" i="1"/>
  <c r="I21" i="1"/>
  <c r="I23" i="1"/>
  <c r="I26" i="1"/>
  <c r="I2" i="1"/>
</calcChain>
</file>

<file path=xl/sharedStrings.xml><?xml version="1.0" encoding="utf-8"?>
<sst xmlns="http://schemas.openxmlformats.org/spreadsheetml/2006/main" count="215" uniqueCount="130">
  <si>
    <t>System Name</t>
  </si>
  <si>
    <t>PWSID</t>
  </si>
  <si>
    <t>Fixed/Customized Threshold</t>
  </si>
  <si>
    <t>Threshold Volume Per Household (CCF per month)</t>
  </si>
  <si>
    <t>Max number of people in household using 55 gpcd below threshold</t>
  </si>
  <si>
    <t>Do you provide lifeline/low income subsidies?</t>
  </si>
  <si>
    <t>EAST BAY MUD</t>
  </si>
  <si>
    <t>CA0110005</t>
  </si>
  <si>
    <t>fixed</t>
  </si>
  <si>
    <t>&gt;0.00</t>
  </si>
  <si>
    <t>Yes</t>
  </si>
  <si>
    <t>AWA, IONE</t>
  </si>
  <si>
    <t>CA0310002</t>
  </si>
  <si>
    <t>No</t>
  </si>
  <si>
    <t>AWA, SUTTER CREEK</t>
  </si>
  <si>
    <t>CA0310003</t>
  </si>
  <si>
    <t>AWA BUCKHORN PLANT</t>
  </si>
  <si>
    <t>CA0310012</t>
  </si>
  <si>
    <t>ELSINORE VALLEY MWD</t>
  </si>
  <si>
    <t>CA3310012</t>
  </si>
  <si>
    <t>CARPINTERIA VALLEY WATER DISTRICT</t>
  </si>
  <si>
    <t>CA4210001</t>
  </si>
  <si>
    <t>CONTRA COSTA WATER DISTRICT</t>
  </si>
  <si>
    <t>CA0710003</t>
  </si>
  <si>
    <t>≥1.00</t>
  </si>
  <si>
    <t>GLENDALE-CITY, WATER DEPT.</t>
  </si>
  <si>
    <t>CA1910043</t>
  </si>
  <si>
    <t>FARM MUTUAL W.C. (THE)</t>
  </si>
  <si>
    <t>CA3310046</t>
  </si>
  <si>
    <t>SAN JUAN WATER DISTRICT</t>
  </si>
  <si>
    <t>CA3410021</t>
  </si>
  <si>
    <t>GOLETA WATER DISRICT</t>
  </si>
  <si>
    <t>CA4210004</t>
  </si>
  <si>
    <t>MONTECITO WATER DIST</t>
  </si>
  <si>
    <t>CA4210007</t>
  </si>
  <si>
    <t>SLVWD - FELTON WATER SYSTEM</t>
  </si>
  <si>
    <t>CA4410002</t>
  </si>
  <si>
    <t>CITY OF BENICIA</t>
  </si>
  <si>
    <t>CA4810001</t>
  </si>
  <si>
    <t>VENTURA RIVER WATER DISTRICT</t>
  </si>
  <si>
    <t>CA5610022</t>
  </si>
  <si>
    <t>SIERRA MADRE-CITY, WATER DEPT.</t>
  </si>
  <si>
    <t>CA1910148</t>
  </si>
  <si>
    <t>customized</t>
  </si>
  <si>
    <t xml:space="preserve"> ≥70% of household's Summer 2012 or Winter 2013 monthly use</t>
  </si>
  <si>
    <t>depends; if their 2012/2013 use was less than 30% over 55 gpcd, their conservation target would be less than 55 gpcd and they would pay a surcharge on less than 55 gpcd</t>
  </si>
  <si>
    <t>ALAMEDA COUNTY WATER DISTRICT</t>
  </si>
  <si>
    <t>CA0110001</t>
  </si>
  <si>
    <t>&gt;8.00</t>
  </si>
  <si>
    <t>BEAR VALLEY CSD</t>
  </si>
  <si>
    <t>CA1510038</t>
  </si>
  <si>
    <t>&gt;10.00</t>
  </si>
  <si>
    <t>ALCO WATER SERVICE</t>
  </si>
  <si>
    <t>CA2710001</t>
  </si>
  <si>
    <t>CAL AMERICAN WATER CO</t>
  </si>
  <si>
    <t>CA5610040</t>
  </si>
  <si>
    <t>&gt;11.99</t>
  </si>
  <si>
    <t>SANTA CRUZ WATER DEPARTMENT</t>
  </si>
  <si>
    <t>CA4410010</t>
  </si>
  <si>
    <t>&gt;10.00 for 4 residents; adjusted upward by 2 CCF/month/person for larger households</t>
  </si>
  <si>
    <t>LA VERNE, CITY WD</t>
  </si>
  <si>
    <t>CA1910062</t>
  </si>
  <si>
    <t>&gt;14.70</t>
  </si>
  <si>
    <t>COACHELLA VWD: I.D. NO. 11</t>
  </si>
  <si>
    <t>CA1310011</t>
  </si>
  <si>
    <t>&gt;10.00 for 4 residents (100% of tier 1, 64% of tier 2; minimum tier 1 allocation was 10 CCF; adjusted upward for larger households)</t>
  </si>
  <si>
    <t>unlimited</t>
  </si>
  <si>
    <t>COACHELLA VWD: COVE COMMUNITY</t>
  </si>
  <si>
    <t>CA3310001</t>
  </si>
  <si>
    <t>COACHELLA VWD: I.D. NO. 8</t>
  </si>
  <si>
    <t>CA3310048</t>
  </si>
  <si>
    <t>SAN JOSE WATER COMPANY</t>
  </si>
  <si>
    <t>CA4310011</t>
  </si>
  <si>
    <t>&gt;14.4 for 4 residents; adjusted upward for larger households</t>
  </si>
  <si>
    <t>RANCHO CALIFORNIA WATER DISTRICT</t>
  </si>
  <si>
    <t>CA3310038</t>
  </si>
  <si>
    <t>&gt;2.24 CCF per capita per month (55gpcd), multiplied by number of residents</t>
  </si>
  <si>
    <t>WALNUT VALLEY WATER DISTRICT*</t>
  </si>
  <si>
    <t>CA1910234</t>
  </si>
  <si>
    <t> unknown</t>
  </si>
  <si>
    <t>unknown</t>
  </si>
  <si>
    <t xml:space="preserve">unknown </t>
  </si>
  <si>
    <t>Alameda</t>
  </si>
  <si>
    <t>Amador</t>
  </si>
  <si>
    <t>12800 RIDGE ROAD, JACKSON CA 95642</t>
  </si>
  <si>
    <t>SUTTER CREEK CA 95685</t>
  </si>
  <si>
    <t>JACKSON CA 95642</t>
  </si>
  <si>
    <t>Riverside</t>
  </si>
  <si>
    <t>31315 CHANEY STREET, LAKE ELSINORE CA 92531</t>
  </si>
  <si>
    <t>Santa Barbara</t>
  </si>
  <si>
    <t>Contra Costa</t>
  </si>
  <si>
    <t>CONCORD CA 94509</t>
  </si>
  <si>
    <t>Los Angeles</t>
  </si>
  <si>
    <t>Sacramento</t>
  </si>
  <si>
    <t>9935 AUBURN-FOLSOM ROAD, P.O.GRANITE BAY CA 95746</t>
  </si>
  <si>
    <t>Santa Cruz</t>
  </si>
  <si>
    <t>195 KIRBY STREET, FELTON CA 95018</t>
  </si>
  <si>
    <t>Solano</t>
  </si>
  <si>
    <t>Ventura</t>
  </si>
  <si>
    <t>FREMONT CA 94537</t>
  </si>
  <si>
    <t>Kern</t>
  </si>
  <si>
    <t>Monterey</t>
  </si>
  <si>
    <t>249 WILLIAMS ROAD, SALINAS CA 93905</t>
  </si>
  <si>
    <t>2439 WEST HILLCREST DR.NEWBURY PARK CA 91320</t>
  </si>
  <si>
    <t>3660 D STREETLA VERNE CA 91750</t>
  </si>
  <si>
    <t>Imperial</t>
  </si>
  <si>
    <t>COACHELLA CA 92236</t>
  </si>
  <si>
    <t>HWY. 111 AND AVE. 52, COACHELLA CA 92236</t>
  </si>
  <si>
    <t>Santa Clara</t>
  </si>
  <si>
    <t>ANDREW GERE, SAN JOSE CA 95128</t>
  </si>
  <si>
    <t>42135 WINCHESTER ROAD, TEMECULA CA 92589</t>
  </si>
  <si>
    <t>Population (SDWIS)</t>
  </si>
  <si>
    <t>Location Address (SDWIS)</t>
  </si>
  <si>
    <t>County (SDWIS)</t>
  </si>
  <si>
    <t>Connections (SDWIS)</t>
  </si>
  <si>
    <t>Zip Code</t>
  </si>
  <si>
    <t>375 ELEVENTH STREET OAKLAND CA 94607</t>
  </si>
  <si>
    <t>1301 SANTA YNEZ AVENUE CARPINTERIA CA 93013</t>
  </si>
  <si>
    <t>141 N. GLENDALE AVE. LEVEL 4 GLENDALE CA 91206</t>
  </si>
  <si>
    <t>33383 MILL POND DR. WILDOMAR CA 92595</t>
  </si>
  <si>
    <t>4699 HOLLISTER AVENUE GOLETA CA 93110</t>
  </si>
  <si>
    <t>583 SAN YSIDRO ROAD SANTA BARBARA CA 93108</t>
  </si>
  <si>
    <t>100 WATER WAY BENICIA CA 94510</t>
  </si>
  <si>
    <t>409 OLD BALDWIN ROAD OJAI CA 93023</t>
  </si>
  <si>
    <t>232 W. SIERRA MADRE BLVD. SIERRA MADRE CA 91024</t>
  </si>
  <si>
    <t>28999 S. LOWER VALLEY ROAD TEHACHAPI CA 93561</t>
  </si>
  <si>
    <t>212 LOCUST STREET, SUITE A SANTA CRUZ CA 95060</t>
  </si>
  <si>
    <t>75-515 HOVLEY LANE EAST PALM DESERT CA 92211</t>
  </si>
  <si>
    <t>271 S. BREA CANYON ROAD WALNUT CA 91789</t>
  </si>
  <si>
    <t>Sum of Population (SDWIS)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</si>
</sst>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a" refreshedDate="42739.483533449071" createdVersion="4" refreshedVersion="4" minRefreshableVersion="3" recordCount="29">
  <cacheSource type="worksheet">
    <worksheetSource ref="A1:K1048576" sheet="Table"/>
  </cacheSource>
  <cacheFields count="11">
    <cacheField name="System Name" numFmtId="0">
      <sharedItems containsBlank="1" count="29">
        <s v="EAST BAY MUD"/>
        <s v="AWA, IONE"/>
        <s v="AWA, SUTTER CREEK"/>
        <s v="AWA BUCKHORN PLANT"/>
        <s v="ELSINORE VALLEY MWD"/>
        <s v="CARPINTERIA VALLEY WATER DISTRICT"/>
        <s v="CONTRA COSTA WATER DISTRICT"/>
        <s v="GLENDALE-CITY, WATER DEPT."/>
        <s v="FARM MUTUAL W.C. (THE)"/>
        <s v="SAN JUAN WATER DISTRICT"/>
        <s v="GOLETA WATER DISRICT"/>
        <s v="MONTECITO WATER DIST"/>
        <s v="SLVWD - FELTON WATER SYSTEM"/>
        <s v="CITY OF BENICIA"/>
        <s v="VENTURA RIVER WATER DISTRICT"/>
        <s v="SIERRA MADRE-CITY, WATER DEPT."/>
        <s v="ALAMEDA COUNTY WATER DISTRICT"/>
        <s v="BEAR VALLEY CSD"/>
        <s v="ALCO WATER SERVICE"/>
        <s v="CAL AMERICAN WATER CO"/>
        <s v="SANTA CRUZ WATER DEPARTMENT"/>
        <s v="LA VERNE, CITY WD"/>
        <s v="COACHELLA VWD: I.D. NO. 11"/>
        <s v="COACHELLA VWD: COVE COMMUNITY"/>
        <s v="COACHELLA VWD: I.D. NO. 8"/>
        <s v="SAN JOSE WATER COMPANY"/>
        <s v="RANCHO CALIFORNIA WATER DISTRICT"/>
        <s v="WALNUT VALLEY WATER DISTRICT*"/>
        <m/>
      </sharedItems>
    </cacheField>
    <cacheField name="PWSID" numFmtId="0">
      <sharedItems containsBlank="1" count="29">
        <s v="CA0110005"/>
        <s v="CA0310002"/>
        <s v="CA0310003"/>
        <s v="CA0310012"/>
        <s v="CA3310012"/>
        <s v="CA4210001"/>
        <s v="CA0710003"/>
        <s v="CA1910043"/>
        <s v="CA3310046"/>
        <s v="CA3410021"/>
        <s v="CA4210004"/>
        <s v="CA4210007"/>
        <s v="CA4410002"/>
        <s v="CA4810001"/>
        <s v="CA5610022"/>
        <s v="CA1910148"/>
        <s v="CA0110001"/>
        <s v="CA1510038"/>
        <s v="CA2710001"/>
        <s v="CA5610040"/>
        <s v="CA4410010"/>
        <s v="CA1910062"/>
        <s v="CA1310011"/>
        <s v="CA3310001"/>
        <s v="CA3310048"/>
        <s v="CA4310011"/>
        <s v="CA3310038"/>
        <s v="CA1910234"/>
        <m/>
      </sharedItems>
    </cacheField>
    <cacheField name="Fixed/Customized Threshold" numFmtId="0">
      <sharedItems containsBlank="1"/>
    </cacheField>
    <cacheField name="Threshold Volume Per Household (CCF per month)" numFmtId="0">
      <sharedItems containsBlank="1"/>
    </cacheField>
    <cacheField name="Max number of people in household using 55 gpcd below threshold" numFmtId="0">
      <sharedItems containsBlank="1" containsMixedTypes="1" containsNumber="1" containsInteger="1" minValue="0" maxValue="6"/>
    </cacheField>
    <cacheField name="Do you provide lifeline/low income subsidies?" numFmtId="0">
      <sharedItems containsBlank="1"/>
    </cacheField>
    <cacheField name="County (SDWIS)" numFmtId="0">
      <sharedItems containsBlank="1"/>
    </cacheField>
    <cacheField name="Location Address (SDWIS)" numFmtId="0">
      <sharedItems containsBlank="1"/>
    </cacheField>
    <cacheField name="Zip Code" numFmtId="0">
      <sharedItems containsBlank="1"/>
    </cacheField>
    <cacheField name="Population (SDWIS)" numFmtId="0">
      <sharedItems containsString="0" containsBlank="1" containsNumber="1" containsInteger="1" minValue="3335" maxValue="1379000"/>
    </cacheField>
    <cacheField name="Connections (SDWIS)" numFmtId="0">
      <sharedItems containsString="0" containsBlank="1" containsNumber="1" containsInteger="1" minValue="1235" maxValue="3804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x v="0"/>
    <s v="fixed"/>
    <s v="&gt;0.00"/>
    <n v="0"/>
    <s v="Yes"/>
    <s v="Alameda"/>
    <s v="375 ELEVENTH STREET OAKLAND CA 94607"/>
    <s v="94607"/>
    <n v="1379000"/>
    <n v="380450"/>
  </r>
  <r>
    <x v="1"/>
    <x v="1"/>
    <s v="fixed"/>
    <s v="&gt;0.00"/>
    <n v="0"/>
    <s v="No"/>
    <s v="Amador"/>
    <s v="12800 RIDGE ROAD, JACKSON CA 95642"/>
    <s v="95642"/>
    <n v="5339"/>
    <n v="1653"/>
  </r>
  <r>
    <x v="2"/>
    <x v="2"/>
    <s v="fixed"/>
    <s v="&gt;0.00"/>
    <n v="0"/>
    <s v="No"/>
    <s v="Amador"/>
    <s v="SUTTER CREEK CA 95685"/>
    <s v="95685"/>
    <n v="5700"/>
    <n v="1833"/>
  </r>
  <r>
    <x v="3"/>
    <x v="3"/>
    <s v="fixed"/>
    <s v="&gt;0.00"/>
    <n v="0"/>
    <s v="No"/>
    <s v="Amador"/>
    <s v="JACKSON CA 95642"/>
    <s v="95642"/>
    <n v="8800"/>
    <n v="2622"/>
  </r>
  <r>
    <x v="4"/>
    <x v="4"/>
    <s v="fixed"/>
    <s v="&gt;0.00"/>
    <n v="0"/>
    <s v="Yes"/>
    <s v="Riverside"/>
    <s v="31315 CHANEY STREET, LAKE ELSINORE CA 92531"/>
    <s v="92531"/>
    <n v="142264"/>
    <n v="41368"/>
  </r>
  <r>
    <x v="5"/>
    <x v="5"/>
    <s v="fixed"/>
    <s v="&gt;0.00"/>
    <n v="0"/>
    <s v="Yes"/>
    <s v="Santa Barbara"/>
    <s v="1301 SANTA YNEZ AVENUE CARPINTERIA CA 93013"/>
    <s v="93013"/>
    <n v="16050"/>
    <n v="4293"/>
  </r>
  <r>
    <x v="6"/>
    <x v="6"/>
    <s v="fixed"/>
    <s v="≥1.00"/>
    <n v="0"/>
    <s v="Yes"/>
    <s v="Contra Costa"/>
    <s v="CONCORD CA 94509"/>
    <s v="94509"/>
    <n v="198000"/>
    <n v="61110"/>
  </r>
  <r>
    <x v="7"/>
    <x v="7"/>
    <s v="fixed"/>
    <s v="≥1.00"/>
    <n v="0"/>
    <s v="No"/>
    <s v="Los Angeles"/>
    <s v="141 N. GLENDALE AVE. LEVEL 4 GLENDALE CA 91206"/>
    <s v="91206"/>
    <n v="195799"/>
    <n v="33899"/>
  </r>
  <r>
    <x v="8"/>
    <x v="8"/>
    <s v="fixed"/>
    <s v="≥1.00"/>
    <n v="0"/>
    <s v="No"/>
    <s v="Riverside"/>
    <s v="33383 MILL POND DR. WILDOMAR CA 92595"/>
    <s v="92595"/>
    <n v="3335"/>
    <n v="1235"/>
  </r>
  <r>
    <x v="9"/>
    <x v="9"/>
    <s v="fixed"/>
    <s v="≥1.00"/>
    <n v="0"/>
    <s v="No"/>
    <s v="Sacramento"/>
    <s v="9935 AUBURN-FOLSOM ROAD, P.O.GRANITE BAY CA 95746"/>
    <s v="95746"/>
    <n v="33792"/>
    <n v="20753"/>
  </r>
  <r>
    <x v="10"/>
    <x v="10"/>
    <s v="fixed"/>
    <s v="≥1.00"/>
    <n v="0"/>
    <s v="No"/>
    <s v="Santa Barbara"/>
    <s v="4699 HOLLISTER AVENUE GOLETA CA 93110"/>
    <s v="93110"/>
    <n v="86946"/>
    <n v="16626"/>
  </r>
  <r>
    <x v="11"/>
    <x v="11"/>
    <s v="fixed"/>
    <s v="≥1.00"/>
    <n v="0"/>
    <s v="No"/>
    <s v="Santa Barbara"/>
    <s v="583 SAN YSIDRO ROAD SANTA BARBARA CA 93108"/>
    <s v="93108"/>
    <n v="13500"/>
    <n v="4541"/>
  </r>
  <r>
    <x v="12"/>
    <x v="12"/>
    <s v="fixed"/>
    <s v="≥1.00"/>
    <n v="0"/>
    <s v="No"/>
    <s v="Santa Cruz"/>
    <s v="195 KIRBY STREET, FELTON CA 95018"/>
    <s v="95018"/>
    <n v="4340"/>
    <n v="1355"/>
  </r>
  <r>
    <x v="13"/>
    <x v="13"/>
    <s v="fixed"/>
    <s v="≥1.00"/>
    <n v="0"/>
    <s v="Yes"/>
    <s v="Solano"/>
    <s v="100 WATER WAY BENICIA CA 94510"/>
    <s v="94510"/>
    <n v="28000"/>
    <n v="9813"/>
  </r>
  <r>
    <x v="14"/>
    <x v="14"/>
    <s v="fixed"/>
    <s v="≥1.00"/>
    <n v="0"/>
    <s v="No"/>
    <s v="Ventura"/>
    <s v="409 OLD BALDWIN ROAD OJAI CA 93023"/>
    <s v="93023"/>
    <n v="5700"/>
    <n v="2582"/>
  </r>
  <r>
    <x v="15"/>
    <x v="15"/>
    <s v="customized"/>
    <s v=" ≥70% of household's Summer 2012 or Winter 2013 monthly use"/>
    <s v="depends; if their 2012/2013 use was less than 30% over 55 gpcd, their conservation target would be less than 55 gpcd and they would pay a surcharge on less than 55 gpcd"/>
    <s v="Yes"/>
    <s v="Los Angeles"/>
    <s v="232 W. SIERRA MADRE BLVD. SIERRA MADRE CA 91024"/>
    <s v="91024"/>
    <n v="11094"/>
    <n v="3751"/>
  </r>
  <r>
    <x v="16"/>
    <x v="16"/>
    <s v="fixed"/>
    <s v="&gt;8.00"/>
    <n v="3"/>
    <s v="No"/>
    <s v="Alameda"/>
    <s v="FREMONT CA 94537"/>
    <s v="94537"/>
    <n v="340000"/>
    <n v="82487"/>
  </r>
  <r>
    <x v="17"/>
    <x v="17"/>
    <s v="fixed"/>
    <s v="&gt;10.00"/>
    <n v="4"/>
    <s v="No"/>
    <s v="Kern"/>
    <s v="28999 S. LOWER VALLEY ROAD TEHACHAPI CA 93561"/>
    <s v="93561"/>
    <n v="6157"/>
    <n v="2938"/>
  </r>
  <r>
    <x v="18"/>
    <x v="18"/>
    <s v="fixed"/>
    <s v="&gt;10.00"/>
    <n v="4"/>
    <s v="No"/>
    <s v="Monterey"/>
    <s v="249 WILLIAMS ROAD, SALINAS CA 93905"/>
    <s v="93905"/>
    <n v="29179"/>
    <n v="8871"/>
  </r>
  <r>
    <x v="19"/>
    <x v="19"/>
    <s v="fixed"/>
    <s v="&gt;11.99"/>
    <n v="5"/>
    <s v="Yes"/>
    <s v="Ventura"/>
    <s v="2439 WEST HILLCREST DR.NEWBURY PARK CA 91320"/>
    <s v="91320"/>
    <n v="61206"/>
    <n v="20542"/>
  </r>
  <r>
    <x v="20"/>
    <x v="20"/>
    <s v="customized"/>
    <s v="&gt;10.00 for 4 residents; adjusted upward by 2 CCF/month/person for larger households"/>
    <n v="5"/>
    <s v="No"/>
    <s v="Santa Cruz"/>
    <s v="212 LOCUST STREET, SUITE A SANTA CRUZ CA 95060"/>
    <s v="95060"/>
    <n v="94887"/>
    <n v="24394"/>
  </r>
  <r>
    <x v="21"/>
    <x v="21"/>
    <s v="fixed"/>
    <s v="&gt;14.70"/>
    <n v="6"/>
    <s v="Yes"/>
    <s v="Los Angeles"/>
    <s v="3660 D STREETLA VERNE CA 91750"/>
    <s v="91750"/>
    <n v="32230"/>
    <n v="8430"/>
  </r>
  <r>
    <x v="22"/>
    <x v="22"/>
    <s v="customized"/>
    <s v="&gt;10.00 for 4 residents (100% of tier 1, 64% of tier 2; minimum tier 1 allocation was 10 CCF; adjusted upward for larger households)"/>
    <s v="unlimited"/>
    <s v="No"/>
    <s v="Imperial"/>
    <s v="COACHELLA CA 92236"/>
    <s v="92236"/>
    <n v="5442"/>
    <n v="2721"/>
  </r>
  <r>
    <x v="23"/>
    <x v="23"/>
    <s v="customized"/>
    <s v="&gt;10.00 for 4 residents (100% of tier 1, 64% of tier 2; minimum tier 1 allocation was 10 CCF; adjusted upward for larger households)"/>
    <s v="unlimited"/>
    <s v="No"/>
    <s v="Riverside"/>
    <s v="75-515 HOVLEY LANE EAST PALM DESERT CA 92211"/>
    <s v="92211"/>
    <n v="198544"/>
    <n v="99272"/>
  </r>
  <r>
    <x v="24"/>
    <x v="24"/>
    <s v="customized"/>
    <s v="&gt;10.00 for 4 residents (100% of tier 1, 64% of tier 2; minimum tier 1 allocation was 10 CCF; adjusted upward for larger households)"/>
    <s v="unlimited"/>
    <s v="No"/>
    <s v="Riverside"/>
    <s v="HWY. 111 AND AVE. 52, COACHELLA CA 92236"/>
    <s v="92236"/>
    <n v="5059"/>
    <n v="1533"/>
  </r>
  <r>
    <x v="25"/>
    <x v="25"/>
    <s v="customized"/>
    <s v="&gt;14.4 for 4 residents; adjusted upward for larger households"/>
    <s v="unlimited"/>
    <s v="Yes"/>
    <s v="Santa Clara"/>
    <s v="ANDREW GERE, SAN JOSE CA 95128"/>
    <s v="95128"/>
    <n v="998000"/>
    <n v="219571"/>
  </r>
  <r>
    <x v="26"/>
    <x v="26"/>
    <s v="customized"/>
    <s v="&gt;2.24 CCF per capita per month (55gpcd), multiplied by number of residents"/>
    <s v="unlimited"/>
    <s v="No"/>
    <s v="Riverside"/>
    <s v="42135 WINCHESTER ROAD, TEMECULA CA 92589"/>
    <s v="92589"/>
    <n v="120000"/>
    <n v="42227"/>
  </r>
  <r>
    <x v="27"/>
    <x v="27"/>
    <s v=" unknown"/>
    <s v="unknown"/>
    <s v="unknown "/>
    <s v="Yes"/>
    <s v="Los Angeles"/>
    <s v="271 S. BREA CANYON ROAD WALNUT CA 91789"/>
    <s v="91789"/>
    <n v="115475"/>
    <n v="26750"/>
  </r>
  <r>
    <x v="28"/>
    <x v="28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A4" firstHeaderRow="1" firstDataRow="1" firstDataCol="0"/>
  <pivotFields count="11">
    <pivotField showAll="0">
      <items count="30">
        <item x="16"/>
        <item x="18"/>
        <item x="3"/>
        <item x="1"/>
        <item x="2"/>
        <item x="17"/>
        <item x="19"/>
        <item x="5"/>
        <item x="13"/>
        <item x="23"/>
        <item x="22"/>
        <item x="24"/>
        <item x="6"/>
        <item x="0"/>
        <item x="4"/>
        <item x="8"/>
        <item x="7"/>
        <item x="10"/>
        <item x="21"/>
        <item x="11"/>
        <item x="26"/>
        <item x="25"/>
        <item x="9"/>
        <item x="20"/>
        <item x="15"/>
        <item x="12"/>
        <item x="14"/>
        <item x="27"/>
        <item x="28"/>
        <item t="default"/>
      </items>
    </pivotField>
    <pivotField showAll="0">
      <items count="30">
        <item x="16"/>
        <item x="0"/>
        <item x="1"/>
        <item x="2"/>
        <item x="3"/>
        <item x="6"/>
        <item x="22"/>
        <item x="17"/>
        <item x="7"/>
        <item x="21"/>
        <item x="15"/>
        <item x="27"/>
        <item x="18"/>
        <item x="23"/>
        <item x="4"/>
        <item x="26"/>
        <item x="8"/>
        <item x="24"/>
        <item x="9"/>
        <item x="5"/>
        <item x="10"/>
        <item x="11"/>
        <item x="25"/>
        <item x="12"/>
        <item x="20"/>
        <item x="13"/>
        <item x="14"/>
        <item x="19"/>
        <item x="2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Items count="1">
    <i/>
  </rowItems>
  <colItems count="1">
    <i/>
  </colItems>
  <dataFields count="1">
    <dataField name="Sum of Population (SDWIS)" fld="9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XFD1048576"/>
    </sheetView>
  </sheetViews>
  <sheetFormatPr defaultRowHeight="14.5" x14ac:dyDescent="0.35"/>
  <cols>
    <col min="1" max="1" width="17.1796875" style="7" customWidth="1"/>
    <col min="2" max="2" width="10.26953125" style="7" customWidth="1"/>
    <col min="3" max="6" width="16.81640625" style="7" customWidth="1"/>
    <col min="7" max="7" width="8.7265625" style="7"/>
    <col min="8" max="8" width="16.6328125" style="7" customWidth="1"/>
    <col min="9" max="16384" width="8.7265625" style="7"/>
  </cols>
  <sheetData>
    <row r="1" spans="1:11" ht="52.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8" t="s">
        <v>113</v>
      </c>
      <c r="H1" s="8" t="s">
        <v>112</v>
      </c>
      <c r="I1" s="8" t="s">
        <v>115</v>
      </c>
      <c r="J1" s="8" t="s">
        <v>111</v>
      </c>
      <c r="K1" s="8" t="s">
        <v>114</v>
      </c>
    </row>
    <row r="2" spans="1:11" ht="44" thickBot="1" x14ac:dyDescent="0.4">
      <c r="A2" s="4" t="s">
        <v>6</v>
      </c>
      <c r="B2" s="5" t="s">
        <v>7</v>
      </c>
      <c r="C2" s="5" t="s">
        <v>8</v>
      </c>
      <c r="D2" s="6" t="s">
        <v>9</v>
      </c>
      <c r="E2" s="6">
        <v>0</v>
      </c>
      <c r="F2" s="5" t="s">
        <v>10</v>
      </c>
      <c r="G2" s="8" t="s">
        <v>82</v>
      </c>
      <c r="H2" s="8" t="s">
        <v>116</v>
      </c>
      <c r="I2" s="8" t="str">
        <f>RIGHT(H2,5)</f>
        <v>94607</v>
      </c>
      <c r="J2" s="8">
        <v>1379000</v>
      </c>
      <c r="K2" s="8">
        <v>380450</v>
      </c>
    </row>
    <row r="3" spans="1:11" ht="52.5" thickBot="1" x14ac:dyDescent="0.4">
      <c r="A3" s="4" t="s">
        <v>71</v>
      </c>
      <c r="B3" s="5" t="s">
        <v>72</v>
      </c>
      <c r="C3" s="5" t="s">
        <v>43</v>
      </c>
      <c r="D3" s="6" t="s">
        <v>73</v>
      </c>
      <c r="E3" s="6" t="s">
        <v>66</v>
      </c>
      <c r="F3" s="5" t="s">
        <v>10</v>
      </c>
      <c r="G3" s="8" t="s">
        <v>108</v>
      </c>
      <c r="H3" s="8" t="s">
        <v>109</v>
      </c>
      <c r="I3" s="8" t="str">
        <f>RIGHT(H3,5)</f>
        <v>95128</v>
      </c>
      <c r="J3" s="8">
        <v>998000</v>
      </c>
      <c r="K3" s="8">
        <v>219571</v>
      </c>
    </row>
    <row r="4" spans="1:11" ht="29.5" thickBot="1" x14ac:dyDescent="0.4">
      <c r="A4" s="4" t="s">
        <v>46</v>
      </c>
      <c r="B4" s="5" t="s">
        <v>47</v>
      </c>
      <c r="C4" s="5" t="s">
        <v>8</v>
      </c>
      <c r="D4" s="6" t="s">
        <v>48</v>
      </c>
      <c r="E4" s="6">
        <v>3</v>
      </c>
      <c r="F4" s="5" t="s">
        <v>13</v>
      </c>
      <c r="G4" s="8" t="s">
        <v>82</v>
      </c>
      <c r="H4" s="8" t="s">
        <v>99</v>
      </c>
      <c r="I4" s="8" t="str">
        <f>RIGHT(H4,5)</f>
        <v>94537</v>
      </c>
      <c r="J4" s="8">
        <v>340000</v>
      </c>
      <c r="K4" s="8">
        <v>82487</v>
      </c>
    </row>
    <row r="5" spans="1:11" ht="104.5" thickBot="1" x14ac:dyDescent="0.4">
      <c r="A5" s="4" t="s">
        <v>67</v>
      </c>
      <c r="B5" s="5" t="s">
        <v>68</v>
      </c>
      <c r="C5" s="5" t="s">
        <v>43</v>
      </c>
      <c r="D5" s="6" t="s">
        <v>65</v>
      </c>
      <c r="E5" s="6" t="s">
        <v>66</v>
      </c>
      <c r="F5" s="5" t="s">
        <v>13</v>
      </c>
      <c r="G5" s="8" t="s">
        <v>87</v>
      </c>
      <c r="H5" s="8" t="s">
        <v>127</v>
      </c>
      <c r="I5" s="8" t="str">
        <f>RIGHT(H5,5)</f>
        <v>92211</v>
      </c>
      <c r="J5" s="8">
        <v>198544</v>
      </c>
      <c r="K5" s="8">
        <v>99272</v>
      </c>
    </row>
    <row r="6" spans="1:11" ht="29.5" thickBot="1" x14ac:dyDescent="0.4">
      <c r="A6" s="4" t="s">
        <v>22</v>
      </c>
      <c r="B6" s="5" t="s">
        <v>23</v>
      </c>
      <c r="C6" s="5" t="s">
        <v>8</v>
      </c>
      <c r="D6" s="6" t="s">
        <v>24</v>
      </c>
      <c r="E6" s="6">
        <v>0</v>
      </c>
      <c r="F6" s="5" t="s">
        <v>10</v>
      </c>
      <c r="G6" s="8" t="s">
        <v>90</v>
      </c>
      <c r="H6" s="8" t="s">
        <v>91</v>
      </c>
      <c r="I6" s="8" t="str">
        <f>RIGHT(H6,5)</f>
        <v>94509</v>
      </c>
      <c r="J6" s="8">
        <v>198000</v>
      </c>
      <c r="K6" s="8">
        <v>61110</v>
      </c>
    </row>
    <row r="7" spans="1:11" ht="58.5" thickBot="1" x14ac:dyDescent="0.4">
      <c r="A7" s="4" t="s">
        <v>25</v>
      </c>
      <c r="B7" s="5" t="s">
        <v>26</v>
      </c>
      <c r="C7" s="5" t="s">
        <v>8</v>
      </c>
      <c r="D7" s="6" t="s">
        <v>24</v>
      </c>
      <c r="E7" s="6">
        <v>0</v>
      </c>
      <c r="F7" s="5" t="s">
        <v>13</v>
      </c>
      <c r="G7" s="8" t="s">
        <v>92</v>
      </c>
      <c r="H7" s="8" t="s">
        <v>118</v>
      </c>
      <c r="I7" s="8" t="str">
        <f>RIGHT(H7,5)</f>
        <v>91206</v>
      </c>
      <c r="J7" s="8">
        <v>195799</v>
      </c>
      <c r="K7" s="8">
        <v>33899</v>
      </c>
    </row>
    <row r="8" spans="1:11" ht="58.5" thickBot="1" x14ac:dyDescent="0.4">
      <c r="A8" s="4" t="s">
        <v>18</v>
      </c>
      <c r="B8" s="5" t="s">
        <v>19</v>
      </c>
      <c r="C8" s="5" t="s">
        <v>8</v>
      </c>
      <c r="D8" s="6" t="s">
        <v>9</v>
      </c>
      <c r="E8" s="6">
        <v>0</v>
      </c>
      <c r="F8" s="5" t="s">
        <v>10</v>
      </c>
      <c r="G8" s="8" t="s">
        <v>87</v>
      </c>
      <c r="H8" s="8" t="s">
        <v>88</v>
      </c>
      <c r="I8" s="8" t="str">
        <f>RIGHT(H8,5)</f>
        <v>92531</v>
      </c>
      <c r="J8" s="8">
        <v>142264</v>
      </c>
      <c r="K8" s="8">
        <v>41368</v>
      </c>
    </row>
    <row r="9" spans="1:11" ht="58.5" thickBot="1" x14ac:dyDescent="0.4">
      <c r="A9" s="4" t="s">
        <v>74</v>
      </c>
      <c r="B9" s="5" t="s">
        <v>75</v>
      </c>
      <c r="C9" s="5" t="s">
        <v>43</v>
      </c>
      <c r="D9" s="6" t="s">
        <v>76</v>
      </c>
      <c r="E9" s="6" t="s">
        <v>66</v>
      </c>
      <c r="F9" s="5" t="s">
        <v>13</v>
      </c>
      <c r="G9" s="8" t="s">
        <v>87</v>
      </c>
      <c r="H9" s="8" t="s">
        <v>110</v>
      </c>
      <c r="I9" s="8" t="str">
        <f>RIGHT(H9,5)</f>
        <v>92589</v>
      </c>
      <c r="J9" s="8">
        <v>120000</v>
      </c>
      <c r="K9" s="8">
        <v>42227</v>
      </c>
    </row>
    <row r="10" spans="1:11" ht="44" thickBot="1" x14ac:dyDescent="0.4">
      <c r="A10" s="4" t="s">
        <v>77</v>
      </c>
      <c r="B10" s="5" t="s">
        <v>78</v>
      </c>
      <c r="C10" s="5" t="s">
        <v>79</v>
      </c>
      <c r="D10" s="5" t="s">
        <v>80</v>
      </c>
      <c r="E10" s="6" t="s">
        <v>81</v>
      </c>
      <c r="F10" s="5" t="s">
        <v>10</v>
      </c>
      <c r="G10" s="8" t="s">
        <v>92</v>
      </c>
      <c r="H10" s="8" t="s">
        <v>128</v>
      </c>
      <c r="I10" s="8" t="str">
        <f>RIGHT(H10,5)</f>
        <v>91789</v>
      </c>
      <c r="J10" s="8">
        <v>115475</v>
      </c>
      <c r="K10" s="8">
        <v>26750</v>
      </c>
    </row>
    <row r="11" spans="1:11" ht="78.5" thickBot="1" x14ac:dyDescent="0.4">
      <c r="A11" s="4" t="s">
        <v>57</v>
      </c>
      <c r="B11" s="5" t="s">
        <v>58</v>
      </c>
      <c r="C11" s="5" t="s">
        <v>43</v>
      </c>
      <c r="D11" s="6" t="s">
        <v>59</v>
      </c>
      <c r="E11" s="6">
        <v>5</v>
      </c>
      <c r="F11" s="5" t="s">
        <v>13</v>
      </c>
      <c r="G11" s="8" t="s">
        <v>95</v>
      </c>
      <c r="H11" s="8" t="s">
        <v>126</v>
      </c>
      <c r="I11" s="8" t="str">
        <f>RIGHT(H11,5)</f>
        <v>95060</v>
      </c>
      <c r="J11" s="8">
        <v>94887</v>
      </c>
      <c r="K11" s="8">
        <v>24394</v>
      </c>
    </row>
    <row r="12" spans="1:11" ht="44" thickBot="1" x14ac:dyDescent="0.4">
      <c r="A12" s="4" t="s">
        <v>31</v>
      </c>
      <c r="B12" s="5" t="s">
        <v>32</v>
      </c>
      <c r="C12" s="5" t="s">
        <v>8</v>
      </c>
      <c r="D12" s="6" t="s">
        <v>24</v>
      </c>
      <c r="E12" s="6">
        <v>0</v>
      </c>
      <c r="F12" s="5" t="s">
        <v>13</v>
      </c>
      <c r="G12" s="8" t="s">
        <v>89</v>
      </c>
      <c r="H12" s="8" t="s">
        <v>120</v>
      </c>
      <c r="I12" s="8" t="str">
        <f>RIGHT(H12,5)</f>
        <v>93110</v>
      </c>
      <c r="J12" s="8">
        <v>86946</v>
      </c>
      <c r="K12" s="8">
        <v>16626</v>
      </c>
    </row>
    <row r="13" spans="1:11" ht="58.5" thickBot="1" x14ac:dyDescent="0.4">
      <c r="A13" s="4" t="s">
        <v>54</v>
      </c>
      <c r="B13" s="5" t="s">
        <v>55</v>
      </c>
      <c r="C13" s="5" t="s">
        <v>8</v>
      </c>
      <c r="D13" s="6" t="s">
        <v>56</v>
      </c>
      <c r="E13" s="6">
        <v>5</v>
      </c>
      <c r="F13" s="5" t="s">
        <v>10</v>
      </c>
      <c r="G13" s="8" t="s">
        <v>98</v>
      </c>
      <c r="H13" s="8" t="s">
        <v>103</v>
      </c>
      <c r="I13" s="8" t="str">
        <f>RIGHT(H13,5)</f>
        <v>91320</v>
      </c>
      <c r="J13" s="8">
        <v>61206</v>
      </c>
      <c r="K13" s="8">
        <v>20542</v>
      </c>
    </row>
    <row r="14" spans="1:11" ht="58.5" thickBot="1" x14ac:dyDescent="0.4">
      <c r="A14" s="4" t="s">
        <v>29</v>
      </c>
      <c r="B14" s="5" t="s">
        <v>30</v>
      </c>
      <c r="C14" s="5" t="s">
        <v>8</v>
      </c>
      <c r="D14" s="6" t="s">
        <v>24</v>
      </c>
      <c r="E14" s="6">
        <v>0</v>
      </c>
      <c r="F14" s="5" t="s">
        <v>13</v>
      </c>
      <c r="G14" s="8" t="s">
        <v>93</v>
      </c>
      <c r="H14" s="8" t="s">
        <v>94</v>
      </c>
      <c r="I14" s="8" t="str">
        <f>RIGHT(H14,5)</f>
        <v>95746</v>
      </c>
      <c r="J14" s="8">
        <v>33792</v>
      </c>
      <c r="K14" s="8">
        <v>20753</v>
      </c>
    </row>
    <row r="15" spans="1:11" ht="29.5" thickBot="1" x14ac:dyDescent="0.4">
      <c r="A15" s="4" t="s">
        <v>60</v>
      </c>
      <c r="B15" s="5" t="s">
        <v>61</v>
      </c>
      <c r="C15" s="5" t="s">
        <v>8</v>
      </c>
      <c r="D15" s="6" t="s">
        <v>62</v>
      </c>
      <c r="E15" s="6">
        <v>6</v>
      </c>
      <c r="F15" s="5" t="s">
        <v>10</v>
      </c>
      <c r="G15" s="8" t="s">
        <v>92</v>
      </c>
      <c r="H15" s="8" t="s">
        <v>104</v>
      </c>
      <c r="I15" s="8" t="str">
        <f>RIGHT(H15,5)</f>
        <v>91750</v>
      </c>
      <c r="J15" s="8">
        <v>32230</v>
      </c>
      <c r="K15" s="8">
        <v>8430</v>
      </c>
    </row>
    <row r="16" spans="1:11" ht="44" thickBot="1" x14ac:dyDescent="0.4">
      <c r="A16" s="4" t="s">
        <v>52</v>
      </c>
      <c r="B16" s="5" t="s">
        <v>53</v>
      </c>
      <c r="C16" s="5" t="s">
        <v>8</v>
      </c>
      <c r="D16" s="6" t="s">
        <v>51</v>
      </c>
      <c r="E16" s="6">
        <v>4</v>
      </c>
      <c r="F16" s="5" t="s">
        <v>13</v>
      </c>
      <c r="G16" s="8" t="s">
        <v>101</v>
      </c>
      <c r="H16" s="8" t="s">
        <v>102</v>
      </c>
      <c r="I16" s="8" t="str">
        <f>RIGHT(H16,5)</f>
        <v>93905</v>
      </c>
      <c r="J16" s="8">
        <v>29179</v>
      </c>
      <c r="K16" s="8">
        <v>8871</v>
      </c>
    </row>
    <row r="17" spans="1:11" ht="29.5" thickBot="1" x14ac:dyDescent="0.4">
      <c r="A17" s="4" t="s">
        <v>37</v>
      </c>
      <c r="B17" s="5" t="s">
        <v>38</v>
      </c>
      <c r="C17" s="5" t="s">
        <v>8</v>
      </c>
      <c r="D17" s="6" t="s">
        <v>24</v>
      </c>
      <c r="E17" s="6">
        <v>0</v>
      </c>
      <c r="F17" s="5" t="s">
        <v>10</v>
      </c>
      <c r="G17" s="8" t="s">
        <v>97</v>
      </c>
      <c r="H17" s="8" t="s">
        <v>122</v>
      </c>
      <c r="I17" s="8" t="str">
        <f>RIGHT(H17,5)</f>
        <v>94510</v>
      </c>
      <c r="J17" s="8">
        <v>28000</v>
      </c>
      <c r="K17" s="8">
        <v>9813</v>
      </c>
    </row>
    <row r="18" spans="1:11" ht="58.5" thickBot="1" x14ac:dyDescent="0.4">
      <c r="A18" s="4" t="s">
        <v>20</v>
      </c>
      <c r="B18" s="5" t="s">
        <v>21</v>
      </c>
      <c r="C18" s="5" t="s">
        <v>8</v>
      </c>
      <c r="D18" s="6" t="s">
        <v>9</v>
      </c>
      <c r="E18" s="6">
        <v>0</v>
      </c>
      <c r="F18" s="5" t="s">
        <v>10</v>
      </c>
      <c r="G18" s="8" t="s">
        <v>89</v>
      </c>
      <c r="H18" s="8" t="s">
        <v>117</v>
      </c>
      <c r="I18" s="8" t="str">
        <f>RIGHT(H18,5)</f>
        <v>93013</v>
      </c>
      <c r="J18" s="8">
        <v>16050</v>
      </c>
      <c r="K18" s="8">
        <v>4293</v>
      </c>
    </row>
    <row r="19" spans="1:11" ht="58.5" thickBot="1" x14ac:dyDescent="0.4">
      <c r="A19" s="4" t="s">
        <v>33</v>
      </c>
      <c r="B19" s="5" t="s">
        <v>34</v>
      </c>
      <c r="C19" s="5" t="s">
        <v>8</v>
      </c>
      <c r="D19" s="6" t="s">
        <v>24</v>
      </c>
      <c r="E19" s="6">
        <v>0</v>
      </c>
      <c r="F19" s="5" t="s">
        <v>13</v>
      </c>
      <c r="G19" s="8" t="s">
        <v>89</v>
      </c>
      <c r="H19" s="8" t="s">
        <v>121</v>
      </c>
      <c r="I19" s="8" t="str">
        <f>RIGHT(H19,5)</f>
        <v>93108</v>
      </c>
      <c r="J19" s="8">
        <v>13500</v>
      </c>
      <c r="K19" s="8">
        <v>4541</v>
      </c>
    </row>
    <row r="20" spans="1:11" ht="130.5" thickBot="1" x14ac:dyDescent="0.4">
      <c r="A20" s="4" t="s">
        <v>41</v>
      </c>
      <c r="B20" s="5" t="s">
        <v>42</v>
      </c>
      <c r="C20" s="5" t="s">
        <v>43</v>
      </c>
      <c r="D20" s="6" t="s">
        <v>44</v>
      </c>
      <c r="E20" s="6" t="s">
        <v>45</v>
      </c>
      <c r="F20" s="5" t="s">
        <v>10</v>
      </c>
      <c r="G20" s="8" t="s">
        <v>92</v>
      </c>
      <c r="H20" s="8" t="s">
        <v>124</v>
      </c>
      <c r="I20" s="8" t="str">
        <f>RIGHT(H20,5)</f>
        <v>91024</v>
      </c>
      <c r="J20" s="8">
        <v>11094</v>
      </c>
      <c r="K20" s="8">
        <v>3751</v>
      </c>
    </row>
    <row r="21" spans="1:11" ht="26.5" thickBot="1" x14ac:dyDescent="0.4">
      <c r="A21" s="4" t="s">
        <v>16</v>
      </c>
      <c r="B21" s="5" t="s">
        <v>17</v>
      </c>
      <c r="C21" s="5" t="s">
        <v>8</v>
      </c>
      <c r="D21" s="6" t="s">
        <v>9</v>
      </c>
      <c r="E21" s="6">
        <v>0</v>
      </c>
      <c r="F21" s="5" t="s">
        <v>13</v>
      </c>
      <c r="G21" s="8" t="s">
        <v>83</v>
      </c>
      <c r="H21" s="8" t="s">
        <v>86</v>
      </c>
      <c r="I21" s="8" t="str">
        <f>RIGHT(H21,5)</f>
        <v>95642</v>
      </c>
      <c r="J21" s="8">
        <v>8800</v>
      </c>
      <c r="K21" s="8">
        <v>2622</v>
      </c>
    </row>
    <row r="22" spans="1:11" ht="58.5" thickBot="1" x14ac:dyDescent="0.4">
      <c r="A22" s="4" t="s">
        <v>49</v>
      </c>
      <c r="B22" s="5" t="s">
        <v>50</v>
      </c>
      <c r="C22" s="5" t="s">
        <v>8</v>
      </c>
      <c r="D22" s="6" t="s">
        <v>51</v>
      </c>
      <c r="E22" s="6">
        <v>4</v>
      </c>
      <c r="F22" s="5" t="s">
        <v>13</v>
      </c>
      <c r="G22" s="8" t="s">
        <v>100</v>
      </c>
      <c r="H22" s="8" t="s">
        <v>125</v>
      </c>
      <c r="I22" s="8" t="str">
        <f>RIGHT(H22,5)</f>
        <v>93561</v>
      </c>
      <c r="J22" s="8">
        <v>6157</v>
      </c>
      <c r="K22" s="8">
        <v>2938</v>
      </c>
    </row>
    <row r="23" spans="1:11" ht="29.5" thickBot="1" x14ac:dyDescent="0.4">
      <c r="A23" s="4" t="s">
        <v>14</v>
      </c>
      <c r="B23" s="5" t="s">
        <v>15</v>
      </c>
      <c r="C23" s="5" t="s">
        <v>8</v>
      </c>
      <c r="D23" s="6" t="s">
        <v>9</v>
      </c>
      <c r="E23" s="6">
        <v>0</v>
      </c>
      <c r="F23" s="5" t="s">
        <v>13</v>
      </c>
      <c r="G23" s="8" t="s">
        <v>83</v>
      </c>
      <c r="H23" s="8" t="s">
        <v>85</v>
      </c>
      <c r="I23" s="8" t="str">
        <f>RIGHT(H23,5)</f>
        <v>95685</v>
      </c>
      <c r="J23" s="8">
        <v>5700</v>
      </c>
      <c r="K23" s="8">
        <v>1833</v>
      </c>
    </row>
    <row r="24" spans="1:11" ht="44" thickBot="1" x14ac:dyDescent="0.4">
      <c r="A24" s="4" t="s">
        <v>39</v>
      </c>
      <c r="B24" s="5" t="s">
        <v>40</v>
      </c>
      <c r="C24" s="5" t="s">
        <v>8</v>
      </c>
      <c r="D24" s="6" t="s">
        <v>24</v>
      </c>
      <c r="E24" s="6">
        <v>0</v>
      </c>
      <c r="F24" s="5" t="s">
        <v>13</v>
      </c>
      <c r="G24" s="8" t="s">
        <v>98</v>
      </c>
      <c r="H24" s="8" t="s">
        <v>123</v>
      </c>
      <c r="I24" s="8" t="str">
        <f>RIGHT(H24,5)</f>
        <v>93023</v>
      </c>
      <c r="J24" s="8">
        <v>5700</v>
      </c>
      <c r="K24" s="8">
        <v>2582</v>
      </c>
    </row>
    <row r="25" spans="1:11" ht="104.5" thickBot="1" x14ac:dyDescent="0.4">
      <c r="A25" s="4" t="s">
        <v>63</v>
      </c>
      <c r="B25" s="5" t="s">
        <v>64</v>
      </c>
      <c r="C25" s="5" t="s">
        <v>43</v>
      </c>
      <c r="D25" s="6" t="s">
        <v>65</v>
      </c>
      <c r="E25" s="6" t="s">
        <v>66</v>
      </c>
      <c r="F25" s="5" t="s">
        <v>13</v>
      </c>
      <c r="G25" s="8" t="s">
        <v>105</v>
      </c>
      <c r="H25" s="8" t="s">
        <v>106</v>
      </c>
      <c r="I25" s="8" t="str">
        <f>RIGHT(H25,5)</f>
        <v>92236</v>
      </c>
      <c r="J25" s="8">
        <v>5442</v>
      </c>
      <c r="K25" s="8">
        <v>2721</v>
      </c>
    </row>
    <row r="26" spans="1:11" ht="44" thickBot="1" x14ac:dyDescent="0.4">
      <c r="A26" s="4" t="s">
        <v>11</v>
      </c>
      <c r="B26" s="5" t="s">
        <v>12</v>
      </c>
      <c r="C26" s="5" t="s">
        <v>8</v>
      </c>
      <c r="D26" s="6" t="s">
        <v>9</v>
      </c>
      <c r="E26" s="6">
        <v>0</v>
      </c>
      <c r="F26" s="5" t="s">
        <v>13</v>
      </c>
      <c r="G26" s="8" t="s">
        <v>83</v>
      </c>
      <c r="H26" s="8" t="s">
        <v>84</v>
      </c>
      <c r="I26" s="8" t="str">
        <f>RIGHT(H26,5)</f>
        <v>95642</v>
      </c>
      <c r="J26" s="8">
        <v>5339</v>
      </c>
      <c r="K26" s="8">
        <v>1653</v>
      </c>
    </row>
    <row r="27" spans="1:11" ht="104.5" thickBot="1" x14ac:dyDescent="0.4">
      <c r="A27" s="4" t="s">
        <v>69</v>
      </c>
      <c r="B27" s="5" t="s">
        <v>70</v>
      </c>
      <c r="C27" s="5" t="s">
        <v>43</v>
      </c>
      <c r="D27" s="6" t="s">
        <v>65</v>
      </c>
      <c r="E27" s="6" t="s">
        <v>66</v>
      </c>
      <c r="F27" s="5" t="s">
        <v>13</v>
      </c>
      <c r="G27" s="8" t="s">
        <v>87</v>
      </c>
      <c r="H27" s="8" t="s">
        <v>107</v>
      </c>
      <c r="I27" s="8" t="str">
        <f>RIGHT(H27,5)</f>
        <v>92236</v>
      </c>
      <c r="J27" s="8">
        <v>5059</v>
      </c>
      <c r="K27" s="8">
        <v>1533</v>
      </c>
    </row>
    <row r="28" spans="1:11" ht="29.5" thickBot="1" x14ac:dyDescent="0.4">
      <c r="A28" s="4" t="s">
        <v>35</v>
      </c>
      <c r="B28" s="5" t="s">
        <v>36</v>
      </c>
      <c r="C28" s="5" t="s">
        <v>8</v>
      </c>
      <c r="D28" s="6" t="s">
        <v>24</v>
      </c>
      <c r="E28" s="6">
        <v>0</v>
      </c>
      <c r="F28" s="5" t="s">
        <v>13</v>
      </c>
      <c r="G28" s="8" t="s">
        <v>95</v>
      </c>
      <c r="H28" s="8" t="s">
        <v>96</v>
      </c>
      <c r="I28" s="8" t="str">
        <f>RIGHT(H28,5)</f>
        <v>95018</v>
      </c>
      <c r="J28" s="8">
        <v>4340</v>
      </c>
      <c r="K28" s="8">
        <v>1355</v>
      </c>
    </row>
    <row r="29" spans="1:11" ht="44" thickBot="1" x14ac:dyDescent="0.4">
      <c r="A29" s="4" t="s">
        <v>27</v>
      </c>
      <c r="B29" s="5" t="s">
        <v>28</v>
      </c>
      <c r="C29" s="5" t="s">
        <v>8</v>
      </c>
      <c r="D29" s="6" t="s">
        <v>24</v>
      </c>
      <c r="E29" s="6">
        <v>0</v>
      </c>
      <c r="F29" s="5" t="s">
        <v>13</v>
      </c>
      <c r="G29" s="8" t="s">
        <v>87</v>
      </c>
      <c r="H29" s="8" t="s">
        <v>119</v>
      </c>
      <c r="I29" s="8" t="str">
        <f>RIGHT(H29,5)</f>
        <v>92595</v>
      </c>
      <c r="J29" s="8">
        <v>3335</v>
      </c>
      <c r="K29" s="8">
        <v>1235</v>
      </c>
    </row>
  </sheetData>
  <autoFilter ref="A1:K29">
    <sortState ref="A2:K29">
      <sortCondition descending="1" ref="J1:J29"/>
    </sortState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tabSelected="1" workbookViewId="0">
      <selection activeCell="A7" sqref="A7"/>
    </sheetView>
  </sheetViews>
  <sheetFormatPr defaultRowHeight="14.5" x14ac:dyDescent="0.35"/>
  <cols>
    <col min="1" max="1" width="23.7265625" customWidth="1"/>
    <col min="2" max="2" width="23.7265625" bestFit="1" customWidth="1"/>
  </cols>
  <sheetData>
    <row r="3" spans="1:1" x14ac:dyDescent="0.35">
      <c r="A3" t="s">
        <v>129</v>
      </c>
    </row>
    <row r="4" spans="1:1" x14ac:dyDescent="0.35">
      <c r="A4" s="9">
        <v>4143838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03FE7525DC9A4CA5A6F01A5011BA7D" ma:contentTypeVersion="2" ma:contentTypeDescription="Create a new document." ma:contentTypeScope="" ma:versionID="84574fbeb78c0ef8c536477d6f448b15">
  <xsd:schema xmlns:xsd="http://www.w3.org/2001/XMLSchema" xmlns:xs="http://www.w3.org/2001/XMLSchema" xmlns:p="http://schemas.microsoft.com/office/2006/metadata/properties" xmlns:ns2="71bd8cd0-d8be-4453-90a7-ec72bd6e3973" targetNamespace="http://schemas.microsoft.com/office/2006/metadata/properties" ma:root="true" ma:fieldsID="b122e13da1e117ae9e7ed8d9f2205441" ns2:_="">
    <xsd:import namespace="71bd8cd0-d8be-4453-90a7-ec72bd6e397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bd8cd0-d8be-4453-90a7-ec72bd6e39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86E69D-28DD-44E8-810E-B9CCC74E3A4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1bd8cd0-d8be-4453-90a7-ec72bd6e397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DCCAB6-7D07-40F6-AF3C-5531322EA4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AF3099-11D8-4ADE-918C-1166CBD63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bd8cd0-d8be-4453-90a7-ec72bd6e39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PivotTables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2016-10-03T19:20:18Z</dcterms:created>
  <dcterms:modified xsi:type="dcterms:W3CDTF">2017-01-04T20:53:50Z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0x0101009F03FE7525DC9A4CA5A6F01A5011BA7D</vt:lpwstr>
  </property>
</Properties>
</file>